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ожение 6" sheetId="1" r:id="rId1"/>
    <sheet name="изм мбт 2014г" sheetId="4" state="hidden" r:id="rId2"/>
    <sheet name="изм 2015" sheetId="5" state="hidden" r:id="rId3"/>
    <sheet name="изм 2016" sheetId="6" state="hidden" r:id="rId4"/>
    <sheet name="Лист1" sheetId="7" r:id="rId5"/>
  </sheets>
  <calcPr calcId="145621"/>
</workbook>
</file>

<file path=xl/calcChain.xml><?xml version="1.0" encoding="utf-8"?>
<calcChain xmlns="http://schemas.openxmlformats.org/spreadsheetml/2006/main">
  <c r="H38" i="4" l="1"/>
  <c r="H37" i="4" l="1"/>
  <c r="H36" i="4" l="1"/>
  <c r="H35" i="4" l="1"/>
  <c r="H34" i="4" l="1"/>
  <c r="H33" i="4" l="1"/>
  <c r="H32" i="4" l="1"/>
  <c r="H31" i="4" l="1"/>
  <c r="H30" i="4" l="1"/>
  <c r="H29" i="4" l="1"/>
  <c r="H24" i="4"/>
  <c r="H25" i="4"/>
  <c r="H14" i="1" l="1"/>
  <c r="H22" i="4"/>
  <c r="G14" i="6"/>
  <c r="F14" i="6"/>
  <c r="E14" i="6"/>
  <c r="D14" i="6"/>
  <c r="C14" i="6"/>
  <c r="B14" i="6"/>
  <c r="H13" i="6"/>
  <c r="H12" i="6"/>
  <c r="H11" i="6"/>
  <c r="G29" i="6"/>
  <c r="F29" i="6"/>
  <c r="E29" i="6"/>
  <c r="D29" i="6"/>
  <c r="C29" i="6"/>
  <c r="B29" i="6"/>
  <c r="H28" i="6"/>
  <c r="H27" i="6"/>
  <c r="H26" i="6"/>
  <c r="H25" i="6"/>
  <c r="H24" i="6"/>
  <c r="H23" i="6"/>
  <c r="H22" i="6"/>
  <c r="H21" i="6"/>
  <c r="H20" i="6"/>
  <c r="H19" i="6"/>
  <c r="H18" i="6"/>
  <c r="H17" i="6"/>
  <c r="H29" i="6" s="1"/>
  <c r="G14" i="5"/>
  <c r="F14" i="5"/>
  <c r="E14" i="5"/>
  <c r="D14" i="5"/>
  <c r="C14" i="5"/>
  <c r="B14" i="5"/>
  <c r="H13" i="5"/>
  <c r="H12" i="5"/>
  <c r="H11" i="5"/>
  <c r="G29" i="5"/>
  <c r="F29" i="5"/>
  <c r="E29" i="5"/>
  <c r="D29" i="5"/>
  <c r="C29" i="5"/>
  <c r="B29" i="5"/>
  <c r="H28" i="5"/>
  <c r="H27" i="5"/>
  <c r="H26" i="5"/>
  <c r="H25" i="5"/>
  <c r="H24" i="5"/>
  <c r="H23" i="5"/>
  <c r="H22" i="5"/>
  <c r="H21" i="5"/>
  <c r="H20" i="5"/>
  <c r="H19" i="5"/>
  <c r="H18" i="5"/>
  <c r="H17" i="5"/>
  <c r="H29" i="5"/>
  <c r="E14" i="4"/>
  <c r="H14" i="6" l="1"/>
  <c r="H14" i="5"/>
  <c r="G14" i="4" l="1"/>
  <c r="F14" i="4"/>
  <c r="D14" i="4"/>
  <c r="C14" i="4"/>
  <c r="B14" i="4"/>
  <c r="H13" i="4"/>
  <c r="H12" i="4"/>
  <c r="C15" i="1"/>
  <c r="D15" i="1"/>
  <c r="E15" i="1"/>
  <c r="F15" i="1"/>
  <c r="G15" i="1"/>
  <c r="B15" i="1"/>
  <c r="H14" i="4" l="1"/>
  <c r="H26" i="4" l="1"/>
  <c r="H27" i="4"/>
  <c r="H11" i="4"/>
  <c r="G40" i="4"/>
  <c r="F40" i="4"/>
  <c r="E40" i="4"/>
  <c r="D40" i="4"/>
  <c r="C40" i="4"/>
  <c r="B40" i="4"/>
  <c r="H39" i="4"/>
  <c r="H28" i="4"/>
  <c r="H23" i="4"/>
  <c r="H21" i="4"/>
  <c r="H20" i="4"/>
  <c r="H19" i="4"/>
  <c r="H18" i="4"/>
  <c r="H17" i="4"/>
  <c r="H40" i="4" l="1"/>
  <c r="H13" i="1" l="1"/>
  <c r="H15" i="1" s="1"/>
  <c r="H12" i="1"/>
</calcChain>
</file>

<file path=xl/sharedStrings.xml><?xml version="1.0" encoding="utf-8"?>
<sst xmlns="http://schemas.openxmlformats.org/spreadsheetml/2006/main" count="118" uniqueCount="59">
  <si>
    <t xml:space="preserve">к решению Думы </t>
  </si>
  <si>
    <t>города Мегиона</t>
  </si>
  <si>
    <t>проект</t>
  </si>
  <si>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</si>
  <si>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</si>
  <si>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</si>
  <si>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</si>
  <si>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</si>
  <si>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</si>
  <si>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Объем межбюджетных трансфертов, получаемых из других бюджетов бюджетной системы Российской Федерации на 2014 год</t>
  </si>
  <si>
    <t>(тыс. рублей)</t>
  </si>
  <si>
    <t>Утверждено решением Думы города Мегиона от 25.11.2013 №377 (на 2014 год)</t>
  </si>
  <si>
    <t>от ______________2014 №________</t>
  </si>
  <si>
    <t>ВСЕГО:</t>
  </si>
  <si>
    <t>Дотации</t>
  </si>
  <si>
    <t>Субвенции</t>
  </si>
  <si>
    <t>Субсидии</t>
  </si>
  <si>
    <t>ИМБТ</t>
  </si>
  <si>
    <t>Итого:</t>
  </si>
  <si>
    <t>№ справки-уведомления, дата</t>
  </si>
  <si>
    <t>Утверждено решением Думы города Мегиона от 25.11.2013 №377</t>
  </si>
  <si>
    <t xml:space="preserve">Итого с учетом уточнения </t>
  </si>
  <si>
    <t xml:space="preserve">Приложение </t>
  </si>
  <si>
    <t xml:space="preserve">1.  Справка №500/11/02 от 01.07.2014г </t>
  </si>
  <si>
    <t xml:space="preserve">2.  Справка №500/11/15 от 03.07.2014г </t>
  </si>
  <si>
    <t xml:space="preserve">3.  Справка №500/11/102 от 18.07.2014г </t>
  </si>
  <si>
    <t>Уточнено решением Думы города Мегиона от 27.06.2014г  №419</t>
  </si>
  <si>
    <t xml:space="preserve">Утверждено решением Думы города Мегиона от 25.04.2014 №408 </t>
  </si>
  <si>
    <r>
      <t xml:space="preserve">Утверждено решением Думы города Мегиона от 25.11.2013 №377 </t>
    </r>
    <r>
      <rPr>
        <b/>
        <sz val="11"/>
        <color indexed="8"/>
        <rFont val="Times New Roman"/>
        <family val="1"/>
        <charset val="204"/>
      </rPr>
      <t xml:space="preserve"> </t>
    </r>
  </si>
  <si>
    <t xml:space="preserve">Утверждено решением Думы города Мегиона от 25.11.2013 №377  </t>
  </si>
  <si>
    <t xml:space="preserve">Дотации </t>
  </si>
  <si>
    <t>Объем межбюджетных трансфертов, получаемых из других бюджетов бюджетной системы Российской Федерации на 2015 год</t>
  </si>
  <si>
    <t>Объем межбюджетных трансфертов, получаемых из других бюджетов бюджетной системы Российской Федерации на 2016 год</t>
  </si>
  <si>
    <t xml:space="preserve">4.  Справка №500/10/44т 15.07.2014г </t>
  </si>
  <si>
    <t xml:space="preserve">1.  Справка №500/10/44т 15.07.2014г </t>
  </si>
  <si>
    <t xml:space="preserve">5.  Справка №500/11/138 от 22.07.2014г 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</si>
  <si>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образований, на поощрение за достижение наиболее высоких показателей в муниципальных образованиях автономного округа</t>
  </si>
  <si>
    <t xml:space="preserve">6.  Справка №500/10/26т 15.07.2014г </t>
  </si>
  <si>
    <t xml:space="preserve">7.  Справка №500/10/05т 15.07.2014г </t>
  </si>
  <si>
    <t>Уточнено в сентябре</t>
  </si>
  <si>
    <t xml:space="preserve">8.  Справка №230/11/14 от 23.07.2014г </t>
  </si>
  <si>
    <t xml:space="preserve">9.  Справка №500/11/161 от 28.07.2014г </t>
  </si>
  <si>
    <t xml:space="preserve">10.  Справка №500/12/10 от 01.08.2014г </t>
  </si>
  <si>
    <t xml:space="preserve">11.  Справка №500/12/49 от 05.08.2014г </t>
  </si>
  <si>
    <t xml:space="preserve">12.  Справка №500/12/85 от 7.08.2014г </t>
  </si>
  <si>
    <t xml:space="preserve">13.  Справка №176 (ДФ 230/11/05) от 10.07.2014г </t>
  </si>
  <si>
    <t xml:space="preserve">14.  Справка №37 (Департамент труда и занятости населения автономного округа) от 15.08.2014г </t>
  </si>
  <si>
    <t xml:space="preserve">15.  Справка №500/12/108 от 18.08.2014г </t>
  </si>
  <si>
    <t xml:space="preserve">16.  Справка №500/12/127 от 21.08.2014г </t>
  </si>
  <si>
    <t xml:space="preserve">17.  Справка №500/13/62   от 16.09.2014г </t>
  </si>
  <si>
    <t xml:space="preserve">18.  Справка №500/13/73  от 22.09.2014г </t>
  </si>
  <si>
    <t xml:space="preserve">19.  Справка №500/13/98  от 26.09.2014г </t>
  </si>
  <si>
    <t xml:space="preserve">20.  Справка №53 (Департамент труда и занятости населения автономного округа) от 13.10.2014г </t>
  </si>
  <si>
    <t xml:space="preserve">21.  Справка №500/14/37от 14.10.2014г </t>
  </si>
  <si>
    <t xml:space="preserve">22.  Справка №500/14/326от 15.10.2014г </t>
  </si>
  <si>
    <t>Приложение №6</t>
  </si>
  <si>
    <t>Уточнено решением Думы города Мегиона от 31.10.2014г №447</t>
  </si>
  <si>
    <t>Уточнение</t>
  </si>
  <si>
    <t>от 22.12.2014 №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</si>
</sst>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6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64" fontId="6" fillId="0" borderId="1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/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2" borderId="9" xfId="0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164" fontId="6" fillId="0" borderId="1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0" fillId="2" borderId="0" xfId="0" applyFill="1" applyBorder="1"/>
    <xf numFmtId="0" fontId="0" fillId="2" borderId="8" xfId="0" applyFill="1" applyBorder="1"/>
    <xf numFmtId="0" fontId="10" fillId="2" borderId="11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164" fontId="6" fillId="0" borderId="20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2" borderId="9" xfId="0" applyNumberFormat="1" applyFill="1" applyBorder="1" applyAlignment="1">
      <alignment horizontal="center" vertical="center" wrapText="1"/>
    </xf>
    <xf numFmtId="165" fontId="6" fillId="2" borderId="18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wrapText="1"/>
    </xf>
    <xf numFmtId="165" fontId="11" fillId="0" borderId="9" xfId="0" applyNumberFormat="1" applyFont="1" applyBorder="1" applyAlignment="1">
      <alignment horizontal="center" wrapText="1"/>
    </xf>
    <xf numFmtId="165" fontId="0" fillId="0" borderId="9" xfId="0" applyNumberForma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165" fontId="6" fillId="0" borderId="9" xfId="0" applyNumberFormat="1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 wrapText="1"/>
    </xf>
    <xf numFmtId="165" fontId="11" fillId="0" borderId="9" xfId="0" applyNumberFormat="1" applyFont="1" applyFill="1" applyBorder="1" applyAlignment="1">
      <alignment horizontal="center" wrapText="1"/>
    </xf>
    <xf numFmtId="165" fontId="0" fillId="0" borderId="9" xfId="0" applyNumberFormat="1" applyFill="1" applyBorder="1" applyAlignment="1">
      <alignment horizontal="center" wrapText="1"/>
    </xf>
    <xf numFmtId="165" fontId="6" fillId="0" borderId="18" xfId="0" applyNumberFormat="1" applyFont="1" applyFill="1" applyBorder="1" applyAlignment="1">
      <alignment horizontal="center" wrapText="1"/>
    </xf>
    <xf numFmtId="4" fontId="0" fillId="0" borderId="9" xfId="0" applyNumberFormat="1" applyFill="1" applyBorder="1" applyAlignment="1">
      <alignment horizontal="center" wrapText="1"/>
    </xf>
    <xf numFmtId="4" fontId="0" fillId="2" borderId="9" xfId="0" applyNumberFormat="1" applyFill="1" applyBorder="1" applyAlignment="1">
      <alignment horizontal="center" wrapText="1"/>
    </xf>
    <xf numFmtId="165" fontId="0" fillId="2" borderId="9" xfId="0" applyNumberFormat="1" applyFill="1" applyBorder="1" applyAlignment="1">
      <alignment horizontal="center" wrapText="1"/>
    </xf>
    <xf numFmtId="165" fontId="6" fillId="2" borderId="18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4" fontId="0" fillId="0" borderId="0" xfId="0" applyNumberFormat="1"/>
    <xf numFmtId="14" fontId="12" fillId="0" borderId="0" xfId="0" applyNumberFormat="1" applyFont="1" applyAlignment="1">
      <alignment horizontal="left"/>
    </xf>
    <xf numFmtId="165" fontId="0" fillId="0" borderId="9" xfId="0" applyNumberForma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0" xfId="0" applyFont="1" applyFill="1" applyAlignment="1">
      <alignment horizontal="left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5" sqref="G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8.5703125" customWidth="1"/>
    <col min="5" max="5" width="20.7109375" customWidth="1"/>
    <col min="6" max="6" width="19.42578125" customWidth="1"/>
    <col min="7" max="7" width="20.4257812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5" customFormat="1" ht="15.75" x14ac:dyDescent="0.25">
      <c r="F1" s="16"/>
      <c r="G1" s="16" t="s">
        <v>55</v>
      </c>
      <c r="H1" s="16"/>
    </row>
    <row r="2" spans="1:8" s="15" customFormat="1" ht="15.75" x14ac:dyDescent="0.25">
      <c r="F2" s="16"/>
      <c r="G2" s="16" t="s">
        <v>0</v>
      </c>
      <c r="H2" s="16"/>
    </row>
    <row r="3" spans="1:8" s="15" customFormat="1" ht="15.75" x14ac:dyDescent="0.25">
      <c r="F3" s="17"/>
      <c r="G3" s="17" t="s">
        <v>1</v>
      </c>
      <c r="H3" s="17"/>
    </row>
    <row r="4" spans="1:8" s="15" customFormat="1" ht="15.75" x14ac:dyDescent="0.25">
      <c r="F4" s="16"/>
      <c r="G4" s="82" t="s">
        <v>58</v>
      </c>
      <c r="H4" s="82"/>
    </row>
    <row r="6" spans="1:8" s="1" customFormat="1" ht="29.25" customHeight="1" x14ac:dyDescent="0.25">
      <c r="A6" s="83" t="s">
        <v>9</v>
      </c>
      <c r="B6" s="83"/>
      <c r="C6" s="83"/>
      <c r="D6" s="83"/>
      <c r="E6" s="83"/>
      <c r="F6" s="83"/>
      <c r="G6" s="83"/>
      <c r="H6" s="83"/>
    </row>
    <row r="7" spans="1:8" hidden="1" x14ac:dyDescent="0.25"/>
    <row r="8" spans="1:8" x14ac:dyDescent="0.25">
      <c r="H8" s="2" t="s">
        <v>10</v>
      </c>
    </row>
    <row r="9" spans="1:8" ht="15.75" thickBot="1" x14ac:dyDescent="0.3">
      <c r="A9" s="84" t="s">
        <v>2</v>
      </c>
      <c r="B9" s="85" t="s">
        <v>30</v>
      </c>
      <c r="C9" s="85"/>
      <c r="D9" s="85"/>
      <c r="E9" s="84" t="s">
        <v>6</v>
      </c>
      <c r="F9" s="84" t="s">
        <v>7</v>
      </c>
      <c r="G9" s="84" t="s">
        <v>8</v>
      </c>
      <c r="H9" s="84" t="s">
        <v>3</v>
      </c>
    </row>
    <row r="10" spans="1:8" s="21" customFormat="1" ht="135.75" customHeight="1" thickBot="1" x14ac:dyDescent="0.3">
      <c r="A10" s="84"/>
      <c r="B10" s="27" t="s">
        <v>4</v>
      </c>
      <c r="C10" s="27" t="s">
        <v>5</v>
      </c>
      <c r="D10" s="19" t="s">
        <v>36</v>
      </c>
      <c r="E10" s="84"/>
      <c r="F10" s="84"/>
      <c r="G10" s="84"/>
      <c r="H10" s="84"/>
    </row>
    <row r="11" spans="1:8" s="5" customFormat="1" ht="16.5" customHeight="1" thickBot="1" x14ac:dyDescent="0.3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7">
        <v>8</v>
      </c>
    </row>
    <row r="12" spans="1:8" ht="74.25" customHeight="1" x14ac:dyDescent="0.25">
      <c r="A12" s="6" t="s">
        <v>20</v>
      </c>
      <c r="B12" s="8">
        <v>80179.100000000006</v>
      </c>
      <c r="C12" s="8">
        <v>266445.5</v>
      </c>
      <c r="D12" s="8">
        <v>74701.7</v>
      </c>
      <c r="E12" s="8">
        <v>1431000.2</v>
      </c>
      <c r="F12" s="8">
        <v>350747.5</v>
      </c>
      <c r="G12" s="8">
        <v>3298.6</v>
      </c>
      <c r="H12" s="9">
        <f>SUM(B12:G12)</f>
        <v>2206372.6</v>
      </c>
    </row>
    <row r="13" spans="1:8" ht="44.25" customHeight="1" x14ac:dyDescent="0.25">
      <c r="A13" s="7" t="s">
        <v>56</v>
      </c>
      <c r="B13" s="8">
        <v>80179.100000000006</v>
      </c>
      <c r="C13" s="8">
        <v>266445.5</v>
      </c>
      <c r="D13" s="8">
        <v>97829.6</v>
      </c>
      <c r="E13" s="8">
        <v>1428898.5</v>
      </c>
      <c r="F13" s="8">
        <v>636180.9</v>
      </c>
      <c r="G13" s="8">
        <v>15493</v>
      </c>
      <c r="H13" s="9">
        <f>SUM(B13:G13)</f>
        <v>2525026.6</v>
      </c>
    </row>
    <row r="14" spans="1:8" ht="32.25" customHeight="1" x14ac:dyDescent="0.25">
      <c r="A14" s="46" t="s">
        <v>57</v>
      </c>
      <c r="B14" s="47"/>
      <c r="C14" s="47"/>
      <c r="D14" s="47">
        <v>6727.7</v>
      </c>
      <c r="E14" s="47">
        <v>-36808.699999999997</v>
      </c>
      <c r="F14" s="47">
        <v>266548</v>
      </c>
      <c r="G14" s="47">
        <v>-124.3</v>
      </c>
      <c r="H14" s="9">
        <f>SUM(B14:G14)</f>
        <v>236342.7</v>
      </c>
    </row>
    <row r="15" spans="1:8" ht="51.75" customHeight="1" thickBot="1" x14ac:dyDescent="0.3">
      <c r="A15" s="10" t="s">
        <v>21</v>
      </c>
      <c r="B15" s="11">
        <f>SUM(B13:B14)</f>
        <v>80179.100000000006</v>
      </c>
      <c r="C15" s="11">
        <f t="shared" ref="C15:H15" si="0">SUM(C13:C14)</f>
        <v>266445.5</v>
      </c>
      <c r="D15" s="11">
        <f t="shared" si="0"/>
        <v>104557.3</v>
      </c>
      <c r="E15" s="11">
        <f t="shared" si="0"/>
        <v>1392089.8</v>
      </c>
      <c r="F15" s="11">
        <f t="shared" si="0"/>
        <v>902728.9</v>
      </c>
      <c r="G15" s="11">
        <f t="shared" si="0"/>
        <v>15368.7</v>
      </c>
      <c r="H15" s="11">
        <f t="shared" si="0"/>
        <v>2761369.3000000003</v>
      </c>
    </row>
    <row r="16" spans="1:8" ht="15.75" x14ac:dyDescent="0.25">
      <c r="A16" s="12"/>
      <c r="B16" s="13"/>
      <c r="C16" s="13"/>
      <c r="D16" s="13"/>
      <c r="E16" s="13"/>
      <c r="F16" s="13"/>
      <c r="G16" s="13"/>
      <c r="H16" s="13"/>
    </row>
    <row r="17" spans="1:8" ht="15.75" x14ac:dyDescent="0.25">
      <c r="A17" s="77"/>
      <c r="B17" s="13"/>
      <c r="C17" s="13"/>
      <c r="D17" s="13"/>
      <c r="E17" s="13"/>
      <c r="F17" s="13"/>
      <c r="G17" s="13"/>
      <c r="H17" s="13"/>
    </row>
    <row r="18" spans="1:8" ht="44.25" customHeight="1" x14ac:dyDescent="0.25">
      <c r="A18" s="23"/>
      <c r="B18" s="14"/>
      <c r="D18" s="14"/>
      <c r="E18" s="14"/>
      <c r="F18" s="14"/>
      <c r="G18" s="14"/>
      <c r="H18" s="14"/>
    </row>
    <row r="19" spans="1:8" ht="15.75" x14ac:dyDescent="0.25">
      <c r="B19" s="14"/>
      <c r="D19" s="14"/>
      <c r="E19" s="14"/>
      <c r="F19" s="14"/>
      <c r="G19" s="14"/>
      <c r="H19" s="14"/>
    </row>
  </sheetData>
  <mergeCells count="8">
    <mergeCell ref="G4:H4"/>
    <mergeCell ref="A6:H6"/>
    <mergeCell ref="A9:A10"/>
    <mergeCell ref="B9:D9"/>
    <mergeCell ref="E9:E10"/>
    <mergeCell ref="F9:F10"/>
    <mergeCell ref="G9:G10"/>
    <mergeCell ref="H9:H10"/>
  </mergeCells>
  <pageMargins left="0.70866141732283472" right="0.19685039370078741" top="1.1811023622047245" bottom="0.19685039370078741" header="0.19685039370078741" footer="0.19685039370078741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B18" sqref="B18"/>
    </sheetView>
  </sheetViews>
  <sheetFormatPr defaultRowHeight="15" x14ac:dyDescent="0.25"/>
  <cols>
    <col min="1" max="1" width="38" customWidth="1"/>
    <col min="2" max="2" width="22.5703125" customWidth="1"/>
    <col min="3" max="3" width="25" customWidth="1"/>
    <col min="4" max="4" width="28.7109375" customWidth="1"/>
    <col min="5" max="5" width="20" customWidth="1"/>
    <col min="6" max="6" width="20.42578125" customWidth="1"/>
    <col min="7" max="7" width="19.710937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5" customFormat="1" ht="15.75" x14ac:dyDescent="0.25">
      <c r="F1" s="16"/>
      <c r="G1" s="31" t="s">
        <v>22</v>
      </c>
      <c r="H1" s="31"/>
    </row>
    <row r="2" spans="1:8" s="15" customFormat="1" ht="15.75" x14ac:dyDescent="0.25">
      <c r="F2" s="16"/>
      <c r="G2" s="31" t="s">
        <v>0</v>
      </c>
      <c r="H2" s="31"/>
    </row>
    <row r="3" spans="1:8" s="15" customFormat="1" ht="15.75" x14ac:dyDescent="0.25">
      <c r="F3" s="17"/>
      <c r="G3" s="32" t="s">
        <v>1</v>
      </c>
      <c r="H3" s="32"/>
    </row>
    <row r="4" spans="1:8" s="15" customFormat="1" ht="15.75" x14ac:dyDescent="0.25">
      <c r="F4" s="16"/>
      <c r="G4" s="86" t="s">
        <v>12</v>
      </c>
      <c r="H4" s="86"/>
    </row>
    <row r="5" spans="1:8" ht="12" customHeight="1" x14ac:dyDescent="0.25"/>
    <row r="6" spans="1:8" s="1" customFormat="1" ht="19.5" customHeight="1" x14ac:dyDescent="0.25">
      <c r="A6" s="83" t="s">
        <v>9</v>
      </c>
      <c r="B6" s="83"/>
      <c r="C6" s="83"/>
      <c r="D6" s="83"/>
      <c r="E6" s="83"/>
      <c r="F6" s="83"/>
      <c r="G6" s="83"/>
      <c r="H6" s="83"/>
    </row>
    <row r="7" spans="1:8" hidden="1" x14ac:dyDescent="0.25"/>
    <row r="8" spans="1:8" ht="15.75" thickBot="1" x14ac:dyDescent="0.3">
      <c r="H8" s="2" t="s">
        <v>10</v>
      </c>
    </row>
    <row r="9" spans="1:8" s="21" customFormat="1" ht="127.5" customHeight="1" thickBot="1" x14ac:dyDescent="0.3">
      <c r="A9" s="18" t="s">
        <v>2</v>
      </c>
      <c r="B9" s="19" t="s">
        <v>4</v>
      </c>
      <c r="C9" s="19" t="s">
        <v>5</v>
      </c>
      <c r="D9" s="19" t="s">
        <v>36</v>
      </c>
      <c r="E9" s="19" t="s">
        <v>6</v>
      </c>
      <c r="F9" s="19" t="s">
        <v>7</v>
      </c>
      <c r="G9" s="19" t="s">
        <v>8</v>
      </c>
      <c r="H9" s="20" t="s">
        <v>3</v>
      </c>
    </row>
    <row r="10" spans="1:8" s="5" customFormat="1" ht="16.5" customHeight="1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2">
        <v>8</v>
      </c>
    </row>
    <row r="11" spans="1:8" ht="45.75" customHeight="1" x14ac:dyDescent="0.25">
      <c r="A11" s="6" t="s">
        <v>11</v>
      </c>
      <c r="B11" s="8">
        <v>80179.100000000006</v>
      </c>
      <c r="C11" s="8">
        <v>266445.5</v>
      </c>
      <c r="D11" s="8">
        <v>74701.7</v>
      </c>
      <c r="E11" s="8">
        <v>1431000.2</v>
      </c>
      <c r="F11" s="8">
        <v>350747.5</v>
      </c>
      <c r="G11" s="8">
        <v>3298.6</v>
      </c>
      <c r="H11" s="9">
        <f>SUM(B11:G11)</f>
        <v>2206372.6</v>
      </c>
    </row>
    <row r="12" spans="1:8" ht="44.25" customHeight="1" x14ac:dyDescent="0.25">
      <c r="A12" s="7" t="s">
        <v>26</v>
      </c>
      <c r="B12" s="8">
        <v>80179.100000000006</v>
      </c>
      <c r="C12" s="8">
        <v>266445.5</v>
      </c>
      <c r="D12" s="8">
        <v>76024.800000000003</v>
      </c>
      <c r="E12" s="8">
        <v>1425046.6</v>
      </c>
      <c r="F12" s="8">
        <v>531170.1</v>
      </c>
      <c r="G12" s="8">
        <v>10730</v>
      </c>
      <c r="H12" s="9">
        <f>SUM(B12:G12)</f>
        <v>2389596.1</v>
      </c>
    </row>
    <row r="13" spans="1:8" ht="32.25" customHeight="1" x14ac:dyDescent="0.25">
      <c r="A13" s="46" t="s">
        <v>39</v>
      </c>
      <c r="B13" s="47"/>
      <c r="C13" s="47"/>
      <c r="D13" s="47">
        <v>18142.3</v>
      </c>
      <c r="E13" s="47">
        <v>-9579.7999999999993</v>
      </c>
      <c r="F13" s="47">
        <v>181421.976</v>
      </c>
      <c r="G13" s="47">
        <v>2382.1799999999998</v>
      </c>
      <c r="H13" s="9">
        <f>SUM(B13:G13)</f>
        <v>192366.65599999999</v>
      </c>
    </row>
    <row r="14" spans="1:8" ht="33.75" customHeight="1" thickBot="1" x14ac:dyDescent="0.3">
      <c r="A14" s="10" t="s">
        <v>21</v>
      </c>
      <c r="B14" s="11">
        <f>SUM(B12:B13)</f>
        <v>80179.100000000006</v>
      </c>
      <c r="C14" s="11">
        <f t="shared" ref="C14:H14" si="0">SUM(C12:C13)</f>
        <v>266445.5</v>
      </c>
      <c r="D14" s="11">
        <f t="shared" si="0"/>
        <v>94167.1</v>
      </c>
      <c r="E14" s="11">
        <f t="shared" si="0"/>
        <v>1415466.8</v>
      </c>
      <c r="F14" s="11">
        <f t="shared" si="0"/>
        <v>712592.076</v>
      </c>
      <c r="G14" s="11">
        <f t="shared" si="0"/>
        <v>13112.18</v>
      </c>
      <c r="H14" s="11">
        <f t="shared" si="0"/>
        <v>2581962.7560000001</v>
      </c>
    </row>
    <row r="15" spans="1:8" ht="16.5" thickBot="1" x14ac:dyDescent="0.3">
      <c r="A15" s="12"/>
      <c r="B15" s="13"/>
      <c r="C15" s="13"/>
      <c r="D15" s="13"/>
      <c r="E15" s="13"/>
      <c r="F15" s="13"/>
      <c r="G15" s="13"/>
      <c r="H15" s="13"/>
    </row>
    <row r="16" spans="1:8" ht="24.75" customHeight="1" x14ac:dyDescent="0.25">
      <c r="A16" s="36" t="s">
        <v>19</v>
      </c>
      <c r="B16" s="87" t="s">
        <v>14</v>
      </c>
      <c r="C16" s="88"/>
      <c r="D16" s="89"/>
      <c r="E16" s="37" t="s">
        <v>15</v>
      </c>
      <c r="F16" s="37" t="s">
        <v>16</v>
      </c>
      <c r="G16" s="37" t="s">
        <v>17</v>
      </c>
      <c r="H16" s="38" t="s">
        <v>13</v>
      </c>
    </row>
    <row r="17" spans="1:8" ht="19.5" customHeight="1" x14ac:dyDescent="0.25">
      <c r="A17" s="39" t="s">
        <v>23</v>
      </c>
      <c r="B17" s="25"/>
      <c r="C17" s="26"/>
      <c r="D17" s="62"/>
      <c r="E17" s="63">
        <v>734.45399999999995</v>
      </c>
      <c r="F17" s="63"/>
      <c r="G17" s="63"/>
      <c r="H17" s="64">
        <f>SUM(B17+C17+D17+E17+F17+G17)</f>
        <v>734.45399999999995</v>
      </c>
    </row>
    <row r="18" spans="1:8" ht="19.5" customHeight="1" x14ac:dyDescent="0.25">
      <c r="A18" s="39" t="s">
        <v>24</v>
      </c>
      <c r="B18" s="81"/>
      <c r="C18" s="26"/>
      <c r="D18" s="65"/>
      <c r="E18" s="60">
        <v>-7.0000000000000001E-3</v>
      </c>
      <c r="F18" s="60"/>
      <c r="G18" s="61"/>
      <c r="H18" s="64">
        <f>SUM(B18+C18+D18+E18+F18+G18)</f>
        <v>-7.0000000000000001E-3</v>
      </c>
    </row>
    <row r="19" spans="1:8" ht="19.5" customHeight="1" x14ac:dyDescent="0.25">
      <c r="A19" s="39" t="s">
        <v>25</v>
      </c>
      <c r="B19" s="26"/>
      <c r="C19" s="26"/>
      <c r="D19" s="65"/>
      <c r="E19" s="60"/>
      <c r="F19" s="60">
        <v>8656.9760000000006</v>
      </c>
      <c r="G19" s="61"/>
      <c r="H19" s="64">
        <f>SUM(B19+C19+D19+E19+F19+G19)</f>
        <v>8656.9760000000006</v>
      </c>
    </row>
    <row r="20" spans="1:8" ht="19.5" customHeight="1" x14ac:dyDescent="0.25">
      <c r="A20" s="39" t="s">
        <v>33</v>
      </c>
      <c r="B20" s="26"/>
      <c r="C20" s="26"/>
      <c r="D20" s="65"/>
      <c r="E20" s="60">
        <v>-9991.2999999999993</v>
      </c>
      <c r="F20" s="60"/>
      <c r="G20" s="61"/>
      <c r="H20" s="64">
        <f t="shared" ref="H20:H39" si="1">SUM(B20+C20+D20+E20+F20+G20)</f>
        <v>-9991.2999999999993</v>
      </c>
    </row>
    <row r="21" spans="1:8" ht="19.5" customHeight="1" x14ac:dyDescent="0.25">
      <c r="A21" s="39" t="s">
        <v>35</v>
      </c>
      <c r="B21" s="26"/>
      <c r="C21" s="26"/>
      <c r="D21" s="65">
        <v>3883</v>
      </c>
      <c r="E21" s="60"/>
      <c r="F21" s="60"/>
      <c r="G21" s="61"/>
      <c r="H21" s="64">
        <f t="shared" si="1"/>
        <v>3883</v>
      </c>
    </row>
    <row r="22" spans="1:8" ht="19.5" customHeight="1" x14ac:dyDescent="0.25">
      <c r="A22" s="39" t="s">
        <v>37</v>
      </c>
      <c r="B22" s="26"/>
      <c r="C22" s="26"/>
      <c r="D22" s="65"/>
      <c r="E22" s="60"/>
      <c r="F22" s="60">
        <v>-47.5</v>
      </c>
      <c r="G22" s="61"/>
      <c r="H22" s="64">
        <f t="shared" ref="H22" si="2">SUM(B22+C22+D22+E22+F22+G22)</f>
        <v>-47.5</v>
      </c>
    </row>
    <row r="23" spans="1:8" s="33" customFormat="1" ht="19.5" customHeight="1" x14ac:dyDescent="0.25">
      <c r="A23" s="39" t="s">
        <v>38</v>
      </c>
      <c r="B23" s="58"/>
      <c r="C23" s="58"/>
      <c r="D23" s="66"/>
      <c r="E23" s="67"/>
      <c r="F23" s="67">
        <v>-793.5</v>
      </c>
      <c r="G23" s="68"/>
      <c r="H23" s="69">
        <f t="shared" si="1"/>
        <v>-793.5</v>
      </c>
    </row>
    <row r="24" spans="1:8" s="33" customFormat="1" ht="19.5" customHeight="1" x14ac:dyDescent="0.25">
      <c r="A24" s="39" t="s">
        <v>40</v>
      </c>
      <c r="B24" s="58"/>
      <c r="C24" s="58"/>
      <c r="D24" s="66"/>
      <c r="E24" s="67"/>
      <c r="F24" s="67"/>
      <c r="G24" s="68">
        <v>360</v>
      </c>
      <c r="H24" s="69">
        <f t="shared" si="1"/>
        <v>360</v>
      </c>
    </row>
    <row r="25" spans="1:8" s="33" customFormat="1" ht="19.5" customHeight="1" x14ac:dyDescent="0.25">
      <c r="A25" s="39" t="s">
        <v>41</v>
      </c>
      <c r="B25" s="58"/>
      <c r="C25" s="79"/>
      <c r="D25" s="66"/>
      <c r="E25" s="67"/>
      <c r="F25" s="67"/>
      <c r="G25" s="68">
        <v>1760</v>
      </c>
      <c r="H25" s="69">
        <f t="shared" ref="H25" si="3">SUM(B25+C25+D25+E25+F25+G25)</f>
        <v>1760</v>
      </c>
    </row>
    <row r="26" spans="1:8" s="33" customFormat="1" ht="19.5" customHeight="1" x14ac:dyDescent="0.25">
      <c r="A26" s="39" t="s">
        <v>42</v>
      </c>
      <c r="B26" s="58"/>
      <c r="C26" s="58"/>
      <c r="D26" s="70"/>
      <c r="E26" s="68"/>
      <c r="F26" s="67">
        <v>85000</v>
      </c>
      <c r="G26" s="68"/>
      <c r="H26" s="69">
        <f t="shared" si="1"/>
        <v>85000</v>
      </c>
    </row>
    <row r="27" spans="1:8" s="33" customFormat="1" ht="19.5" customHeight="1" x14ac:dyDescent="0.25">
      <c r="A27" s="39" t="s">
        <v>43</v>
      </c>
      <c r="B27" s="58"/>
      <c r="C27" s="58"/>
      <c r="D27" s="70"/>
      <c r="E27" s="68"/>
      <c r="F27" s="68">
        <v>-874.5</v>
      </c>
      <c r="G27" s="68"/>
      <c r="H27" s="69">
        <f t="shared" si="1"/>
        <v>-874.5</v>
      </c>
    </row>
    <row r="28" spans="1:8" s="33" customFormat="1" ht="19.5" customHeight="1" x14ac:dyDescent="0.25">
      <c r="A28" s="39" t="s">
        <v>44</v>
      </c>
      <c r="B28" s="58"/>
      <c r="C28" s="58"/>
      <c r="D28" s="70"/>
      <c r="E28" s="68"/>
      <c r="F28" s="68">
        <v>1274.2</v>
      </c>
      <c r="G28" s="68"/>
      <c r="H28" s="69">
        <f t="shared" si="1"/>
        <v>1274.2</v>
      </c>
    </row>
    <row r="29" spans="1:8" s="33" customFormat="1" ht="33.75" customHeight="1" x14ac:dyDescent="0.25">
      <c r="A29" s="39" t="s">
        <v>45</v>
      </c>
      <c r="B29" s="58"/>
      <c r="C29" s="58"/>
      <c r="D29" s="66"/>
      <c r="E29" s="67"/>
      <c r="F29" s="67"/>
      <c r="G29" s="68">
        <v>500</v>
      </c>
      <c r="H29" s="69">
        <f t="shared" ref="H29" si="4">SUM(B29+C29+D29+E29+F29+G29)</f>
        <v>500</v>
      </c>
    </row>
    <row r="30" spans="1:8" s="33" customFormat="1" ht="42" customHeight="1" x14ac:dyDescent="0.25">
      <c r="A30" s="80" t="s">
        <v>46</v>
      </c>
      <c r="B30" s="58"/>
      <c r="C30" s="58"/>
      <c r="D30" s="66"/>
      <c r="E30" s="67"/>
      <c r="F30" s="67"/>
      <c r="G30" s="68">
        <v>-97.036000000000001</v>
      </c>
      <c r="H30" s="69">
        <f t="shared" ref="H30:H31" si="5">SUM(B30+C30+D30+E30+F30+G30)</f>
        <v>-97.036000000000001</v>
      </c>
    </row>
    <row r="31" spans="1:8" s="33" customFormat="1" ht="18" customHeight="1" x14ac:dyDescent="0.25">
      <c r="A31" s="39" t="s">
        <v>47</v>
      </c>
      <c r="B31" s="58"/>
      <c r="C31" s="58"/>
      <c r="D31" s="70"/>
      <c r="E31" s="68"/>
      <c r="F31" s="68">
        <v>4039.3</v>
      </c>
      <c r="G31" s="68"/>
      <c r="H31" s="69">
        <f t="shared" si="5"/>
        <v>4039.3</v>
      </c>
    </row>
    <row r="32" spans="1:8" s="33" customFormat="1" ht="18" customHeight="1" x14ac:dyDescent="0.25">
      <c r="A32" s="39" t="s">
        <v>48</v>
      </c>
      <c r="B32" s="58"/>
      <c r="C32" s="58"/>
      <c r="D32" s="70">
        <v>14259.3</v>
      </c>
      <c r="E32" s="68"/>
      <c r="F32" s="68"/>
      <c r="G32" s="68"/>
      <c r="H32" s="69">
        <f t="shared" ref="H32:H37" si="6">SUM(B32+C32+D32+E32+F32+G32)</f>
        <v>14259.3</v>
      </c>
    </row>
    <row r="33" spans="1:8" s="33" customFormat="1" ht="18" customHeight="1" x14ac:dyDescent="0.25">
      <c r="A33" s="39" t="s">
        <v>49</v>
      </c>
      <c r="B33" s="58"/>
      <c r="C33" s="58"/>
      <c r="D33" s="70"/>
      <c r="E33" s="68">
        <v>1468.9079999999999</v>
      </c>
      <c r="F33" s="68"/>
      <c r="G33" s="68"/>
      <c r="H33" s="69">
        <f t="shared" si="6"/>
        <v>1468.9079999999999</v>
      </c>
    </row>
    <row r="34" spans="1:8" s="33" customFormat="1" ht="18" customHeight="1" x14ac:dyDescent="0.25">
      <c r="A34" s="39" t="s">
        <v>50</v>
      </c>
      <c r="B34" s="58"/>
      <c r="C34" s="58"/>
      <c r="D34" s="70"/>
      <c r="E34" s="68">
        <v>-1791.8</v>
      </c>
      <c r="F34" s="68"/>
      <c r="G34" s="68"/>
      <c r="H34" s="69">
        <f t="shared" si="6"/>
        <v>-1791.8</v>
      </c>
    </row>
    <row r="35" spans="1:8" s="33" customFormat="1" ht="18" customHeight="1" x14ac:dyDescent="0.25">
      <c r="A35" s="39" t="s">
        <v>51</v>
      </c>
      <c r="B35" s="58"/>
      <c r="C35" s="58"/>
      <c r="D35" s="70"/>
      <c r="E35" s="68"/>
      <c r="F35" s="68">
        <v>14019</v>
      </c>
      <c r="G35" s="68"/>
      <c r="H35" s="69">
        <f t="shared" si="6"/>
        <v>14019</v>
      </c>
    </row>
    <row r="36" spans="1:8" s="33" customFormat="1" ht="40.5" customHeight="1" x14ac:dyDescent="0.25">
      <c r="A36" s="80" t="s">
        <v>52</v>
      </c>
      <c r="B36" s="58"/>
      <c r="C36" s="58"/>
      <c r="D36" s="70"/>
      <c r="E36" s="68"/>
      <c r="F36" s="68"/>
      <c r="G36" s="68">
        <v>-140.78399999999999</v>
      </c>
      <c r="H36" s="69">
        <f t="shared" si="6"/>
        <v>-140.78399999999999</v>
      </c>
    </row>
    <row r="37" spans="1:8" s="33" customFormat="1" ht="18" customHeight="1" x14ac:dyDescent="0.25">
      <c r="A37" s="39" t="s">
        <v>53</v>
      </c>
      <c r="B37" s="58"/>
      <c r="C37" s="58"/>
      <c r="D37" s="70"/>
      <c r="E37" s="68"/>
      <c r="F37" s="68">
        <v>484.8</v>
      </c>
      <c r="G37" s="68"/>
      <c r="H37" s="69">
        <f t="shared" si="6"/>
        <v>484.8</v>
      </c>
    </row>
    <row r="38" spans="1:8" s="33" customFormat="1" ht="18" customHeight="1" x14ac:dyDescent="0.25">
      <c r="A38" s="39" t="s">
        <v>54</v>
      </c>
      <c r="B38" s="58"/>
      <c r="C38" s="58"/>
      <c r="D38" s="70"/>
      <c r="E38" s="68"/>
      <c r="F38" s="68">
        <v>69663.199999999997</v>
      </c>
      <c r="G38" s="68"/>
      <c r="H38" s="69">
        <f t="shared" ref="H38" si="7">SUM(B38+C38+D38+E38+F38+G38)</f>
        <v>69663.199999999997</v>
      </c>
    </row>
    <row r="39" spans="1:8" ht="12" customHeight="1" x14ac:dyDescent="0.25">
      <c r="A39" s="42"/>
      <c r="B39" s="34"/>
      <c r="C39" s="34"/>
      <c r="D39" s="71"/>
      <c r="E39" s="72"/>
      <c r="F39" s="72"/>
      <c r="G39" s="72"/>
      <c r="H39" s="73">
        <f t="shared" si="1"/>
        <v>0</v>
      </c>
    </row>
    <row r="40" spans="1:8" s="24" customFormat="1" ht="15.75" thickBot="1" x14ac:dyDescent="0.3">
      <c r="A40" s="43" t="s">
        <v>18</v>
      </c>
      <c r="B40" s="44">
        <f t="shared" ref="B40:H40" si="8">SUM(B17:B39)</f>
        <v>0</v>
      </c>
      <c r="C40" s="44">
        <f t="shared" si="8"/>
        <v>0</v>
      </c>
      <c r="D40" s="45">
        <f t="shared" si="8"/>
        <v>18142.3</v>
      </c>
      <c r="E40" s="52">
        <f t="shared" si="8"/>
        <v>-9579.744999999999</v>
      </c>
      <c r="F40" s="52">
        <f t="shared" si="8"/>
        <v>181421.976</v>
      </c>
      <c r="G40" s="52">
        <f t="shared" si="8"/>
        <v>2382.1799999999998</v>
      </c>
      <c r="H40" s="53">
        <f t="shared" si="8"/>
        <v>192366.71100000001</v>
      </c>
    </row>
    <row r="41" spans="1:8" x14ac:dyDescent="0.25">
      <c r="E41" s="54"/>
      <c r="F41" s="54"/>
      <c r="G41" s="54"/>
      <c r="H41" s="54"/>
    </row>
    <row r="42" spans="1:8" x14ac:dyDescent="0.25">
      <c r="A42" s="78">
        <v>41929</v>
      </c>
    </row>
  </sheetData>
  <mergeCells count="3">
    <mergeCell ref="G4:H4"/>
    <mergeCell ref="A6:H6"/>
    <mergeCell ref="B16:D16"/>
  </mergeCells>
  <pageMargins left="0.36" right="0.39" top="0.2" bottom="0.16" header="0.16" footer="0.16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1" sqref="A31"/>
    </sheetView>
  </sheetViews>
  <sheetFormatPr defaultRowHeight="15" outlineLevelRow="1" x14ac:dyDescent="0.25"/>
  <cols>
    <col min="1" max="1" width="38" customWidth="1"/>
    <col min="2" max="2" width="22.5703125" customWidth="1"/>
    <col min="3" max="3" width="25" customWidth="1"/>
    <col min="4" max="4" width="34.28515625" bestFit="1" customWidth="1"/>
    <col min="5" max="5" width="20" customWidth="1"/>
    <col min="6" max="6" width="20.42578125" customWidth="1"/>
    <col min="7" max="7" width="19.710937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5" customFormat="1" ht="15.75" x14ac:dyDescent="0.25">
      <c r="F1" s="16"/>
      <c r="G1" s="31" t="s">
        <v>22</v>
      </c>
      <c r="H1" s="31"/>
    </row>
    <row r="2" spans="1:8" s="15" customFormat="1" ht="15.75" x14ac:dyDescent="0.25">
      <c r="F2" s="16"/>
      <c r="G2" s="31" t="s">
        <v>0</v>
      </c>
      <c r="H2" s="31"/>
    </row>
    <row r="3" spans="1:8" s="15" customFormat="1" ht="15.75" x14ac:dyDescent="0.25">
      <c r="F3" s="17"/>
      <c r="G3" s="32" t="s">
        <v>1</v>
      </c>
      <c r="H3" s="32"/>
    </row>
    <row r="4" spans="1:8" s="15" customFormat="1" ht="15.75" x14ac:dyDescent="0.25">
      <c r="F4" s="16"/>
      <c r="G4" s="86" t="s">
        <v>12</v>
      </c>
      <c r="H4" s="86"/>
    </row>
    <row r="5" spans="1:8" ht="12" customHeight="1" x14ac:dyDescent="0.25"/>
    <row r="6" spans="1:8" s="1" customFormat="1" ht="19.5" customHeight="1" x14ac:dyDescent="0.25">
      <c r="A6" s="83" t="s">
        <v>31</v>
      </c>
      <c r="B6" s="83"/>
      <c r="C6" s="83"/>
      <c r="D6" s="83"/>
      <c r="E6" s="83"/>
      <c r="F6" s="83"/>
      <c r="G6" s="83"/>
      <c r="H6" s="83"/>
    </row>
    <row r="7" spans="1:8" hidden="1" x14ac:dyDescent="0.25"/>
    <row r="8" spans="1:8" ht="15.75" thickBot="1" x14ac:dyDescent="0.3">
      <c r="H8" s="2" t="s">
        <v>10</v>
      </c>
    </row>
    <row r="9" spans="1:8" s="21" customFormat="1" ht="122.25" customHeight="1" thickBot="1" x14ac:dyDescent="0.3">
      <c r="A9" s="18" t="s">
        <v>2</v>
      </c>
      <c r="B9" s="19" t="s">
        <v>4</v>
      </c>
      <c r="C9" s="19" t="s">
        <v>5</v>
      </c>
      <c r="D9" s="19" t="s">
        <v>36</v>
      </c>
      <c r="E9" s="19" t="s">
        <v>6</v>
      </c>
      <c r="F9" s="19" t="s">
        <v>7</v>
      </c>
      <c r="G9" s="19" t="s">
        <v>8</v>
      </c>
      <c r="H9" s="20" t="s">
        <v>3</v>
      </c>
    </row>
    <row r="10" spans="1:8" s="5" customFormat="1" ht="16.5" customHeight="1" x14ac:dyDescent="0.2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2">
        <v>8</v>
      </c>
    </row>
    <row r="11" spans="1:8" s="5" customFormat="1" ht="30" outlineLevel="1" x14ac:dyDescent="0.25">
      <c r="A11" s="28" t="s">
        <v>28</v>
      </c>
      <c r="B11" s="8">
        <v>84188.1</v>
      </c>
      <c r="C11" s="8">
        <v>279642.59999999998</v>
      </c>
      <c r="D11" s="8">
        <v>76020.800000000003</v>
      </c>
      <c r="E11" s="8">
        <v>1520600.1</v>
      </c>
      <c r="F11" s="8">
        <v>281339.09999999998</v>
      </c>
      <c r="G11" s="8"/>
      <c r="H11" s="29">
        <f>SUM(B11:G11)</f>
        <v>2241790.7000000002</v>
      </c>
    </row>
    <row r="12" spans="1:8" ht="30" x14ac:dyDescent="0.25">
      <c r="A12" s="28" t="s">
        <v>27</v>
      </c>
      <c r="B12" s="8">
        <v>84188.1</v>
      </c>
      <c r="C12" s="8">
        <v>279642.59999999998</v>
      </c>
      <c r="D12" s="8">
        <v>76020.800000000003</v>
      </c>
      <c r="E12" s="8">
        <v>1517604.1</v>
      </c>
      <c r="F12" s="8">
        <v>284335.09999999998</v>
      </c>
      <c r="G12" s="8"/>
      <c r="H12" s="29">
        <f>SUM(B12:G12)</f>
        <v>2241790.7000000002</v>
      </c>
    </row>
    <row r="13" spans="1:8" ht="44.25" customHeight="1" x14ac:dyDescent="0.25">
      <c r="A13" s="46" t="s">
        <v>39</v>
      </c>
      <c r="B13" s="47"/>
      <c r="C13" s="47"/>
      <c r="D13" s="47"/>
      <c r="E13" s="60">
        <v>-81105.2</v>
      </c>
      <c r="F13" s="47"/>
      <c r="G13" s="47"/>
      <c r="H13" s="9">
        <f>SUM(B13:G13)</f>
        <v>-81105.2</v>
      </c>
    </row>
    <row r="14" spans="1:8" ht="51.75" customHeight="1" thickBot="1" x14ac:dyDescent="0.3">
      <c r="A14" s="10" t="s">
        <v>21</v>
      </c>
      <c r="B14" s="11">
        <f>SUM(B12:B13)</f>
        <v>84188.1</v>
      </c>
      <c r="C14" s="11">
        <f t="shared" ref="C14:H14" si="0">SUM(C12:C13)</f>
        <v>279642.59999999998</v>
      </c>
      <c r="D14" s="11">
        <f t="shared" si="0"/>
        <v>76020.800000000003</v>
      </c>
      <c r="E14" s="11">
        <f t="shared" si="0"/>
        <v>1436498.9000000001</v>
      </c>
      <c r="F14" s="11">
        <f t="shared" si="0"/>
        <v>284335.09999999998</v>
      </c>
      <c r="G14" s="11">
        <f t="shared" si="0"/>
        <v>0</v>
      </c>
      <c r="H14" s="11">
        <f t="shared" si="0"/>
        <v>2160685.5</v>
      </c>
    </row>
    <row r="15" spans="1:8" ht="16.5" thickBot="1" x14ac:dyDescent="0.3">
      <c r="A15" s="12"/>
      <c r="B15" s="13"/>
      <c r="C15" s="13"/>
      <c r="D15" s="13"/>
      <c r="E15" s="13"/>
      <c r="F15" s="13"/>
      <c r="G15" s="13"/>
      <c r="H15" s="13"/>
    </row>
    <row r="16" spans="1:8" ht="24.75" customHeight="1" x14ac:dyDescent="0.25">
      <c r="A16" s="36" t="s">
        <v>19</v>
      </c>
      <c r="B16" s="87" t="s">
        <v>14</v>
      </c>
      <c r="C16" s="88"/>
      <c r="D16" s="89"/>
      <c r="E16" s="37" t="s">
        <v>15</v>
      </c>
      <c r="F16" s="37" t="s">
        <v>16</v>
      </c>
      <c r="G16" s="37" t="s">
        <v>17</v>
      </c>
      <c r="H16" s="38" t="s">
        <v>13</v>
      </c>
    </row>
    <row r="17" spans="1:8" ht="28.5" customHeight="1" x14ac:dyDescent="0.25">
      <c r="A17" s="39" t="s">
        <v>34</v>
      </c>
      <c r="B17" s="26"/>
      <c r="C17" s="26"/>
      <c r="D17" s="30"/>
      <c r="E17" s="61">
        <v>-81105.2</v>
      </c>
      <c r="F17" s="49"/>
      <c r="G17" s="49"/>
      <c r="H17" s="48">
        <f t="shared" ref="H17:H28" si="1">SUM(B17+C17+D17+E17+F17+G17)</f>
        <v>-81105.2</v>
      </c>
    </row>
    <row r="18" spans="1:8" ht="29.25" customHeight="1" x14ac:dyDescent="0.25">
      <c r="A18" s="39"/>
      <c r="B18" s="26"/>
      <c r="C18" s="26"/>
      <c r="D18" s="30"/>
      <c r="E18" s="49"/>
      <c r="F18" s="49"/>
      <c r="G18" s="49"/>
      <c r="H18" s="48">
        <f t="shared" si="1"/>
        <v>0</v>
      </c>
    </row>
    <row r="19" spans="1:8" ht="27.75" hidden="1" customHeight="1" outlineLevel="1" x14ac:dyDescent="0.25">
      <c r="A19" s="39"/>
      <c r="B19" s="26"/>
      <c r="C19" s="26"/>
      <c r="D19" s="30"/>
      <c r="E19" s="49"/>
      <c r="F19" s="49"/>
      <c r="G19" s="49"/>
      <c r="H19" s="48">
        <f>SUM(B19+C19+D19+E19+F19+G19)</f>
        <v>0</v>
      </c>
    </row>
    <row r="20" spans="1:8" ht="33" hidden="1" customHeight="1" outlineLevel="1" x14ac:dyDescent="0.25">
      <c r="A20" s="40"/>
      <c r="B20" s="34"/>
      <c r="C20" s="34"/>
      <c r="D20" s="35"/>
      <c r="E20" s="50"/>
      <c r="F20" s="50"/>
      <c r="G20" s="50"/>
      <c r="H20" s="51">
        <f t="shared" si="1"/>
        <v>0</v>
      </c>
    </row>
    <row r="21" spans="1:8" ht="30.75" hidden="1" customHeight="1" outlineLevel="1" x14ac:dyDescent="0.25">
      <c r="A21" s="40"/>
      <c r="B21" s="34"/>
      <c r="C21" s="34"/>
      <c r="D21" s="35"/>
      <c r="E21" s="50"/>
      <c r="F21" s="50"/>
      <c r="G21" s="50"/>
      <c r="H21" s="51">
        <f t="shared" si="1"/>
        <v>0</v>
      </c>
    </row>
    <row r="22" spans="1:8" ht="30.75" hidden="1" customHeight="1" outlineLevel="1" x14ac:dyDescent="0.25">
      <c r="A22" s="40"/>
      <c r="B22" s="34"/>
      <c r="C22" s="34"/>
      <c r="D22" s="35"/>
      <c r="E22" s="50"/>
      <c r="F22" s="50"/>
      <c r="G22" s="50"/>
      <c r="H22" s="51">
        <f t="shared" si="1"/>
        <v>0</v>
      </c>
    </row>
    <row r="23" spans="1:8" ht="30.75" hidden="1" customHeight="1" outlineLevel="1" x14ac:dyDescent="0.25">
      <c r="A23" s="40"/>
      <c r="B23" s="34"/>
      <c r="C23" s="34"/>
      <c r="D23" s="35"/>
      <c r="E23" s="50"/>
      <c r="F23" s="50"/>
      <c r="G23" s="50"/>
      <c r="H23" s="51">
        <f t="shared" si="1"/>
        <v>0</v>
      </c>
    </row>
    <row r="24" spans="1:8" ht="30.75" hidden="1" customHeight="1" outlineLevel="1" x14ac:dyDescent="0.25">
      <c r="A24" s="40"/>
      <c r="B24" s="34"/>
      <c r="C24" s="34"/>
      <c r="D24" s="35"/>
      <c r="E24" s="50"/>
      <c r="F24" s="50"/>
      <c r="G24" s="50"/>
      <c r="H24" s="51">
        <f t="shared" si="1"/>
        <v>0</v>
      </c>
    </row>
    <row r="25" spans="1:8" ht="30.75" hidden="1" customHeight="1" outlineLevel="1" x14ac:dyDescent="0.25">
      <c r="A25" s="40"/>
      <c r="B25" s="34"/>
      <c r="C25" s="34"/>
      <c r="D25" s="35"/>
      <c r="E25" s="50"/>
      <c r="F25" s="50"/>
      <c r="G25" s="50"/>
      <c r="H25" s="51">
        <f t="shared" si="1"/>
        <v>0</v>
      </c>
    </row>
    <row r="26" spans="1:8" ht="30.75" hidden="1" customHeight="1" outlineLevel="1" x14ac:dyDescent="0.25">
      <c r="A26" s="40"/>
      <c r="B26" s="41"/>
      <c r="C26" s="34"/>
      <c r="D26" s="35"/>
      <c r="E26" s="50"/>
      <c r="F26" s="50"/>
      <c r="G26" s="50"/>
      <c r="H26" s="51">
        <f t="shared" si="1"/>
        <v>0</v>
      </c>
    </row>
    <row r="27" spans="1:8" ht="18.75" customHeight="1" collapsed="1" x14ac:dyDescent="0.25">
      <c r="A27" s="40"/>
      <c r="B27" s="34"/>
      <c r="C27" s="34"/>
      <c r="D27" s="35"/>
      <c r="E27" s="50"/>
      <c r="F27" s="50"/>
      <c r="G27" s="50"/>
      <c r="H27" s="51">
        <f t="shared" si="1"/>
        <v>0</v>
      </c>
    </row>
    <row r="28" spans="1:8" ht="12" customHeight="1" x14ac:dyDescent="0.25">
      <c r="A28" s="42"/>
      <c r="B28" s="34"/>
      <c r="C28" s="34"/>
      <c r="D28" s="35"/>
      <c r="E28" s="50"/>
      <c r="F28" s="50"/>
      <c r="G28" s="50"/>
      <c r="H28" s="51">
        <f t="shared" si="1"/>
        <v>0</v>
      </c>
    </row>
    <row r="29" spans="1:8" s="24" customFormat="1" ht="15.75" thickBot="1" x14ac:dyDescent="0.3">
      <c r="A29" s="43" t="s">
        <v>18</v>
      </c>
      <c r="B29" s="44">
        <f t="shared" ref="B29:H29" si="2">SUM(B17:B28)</f>
        <v>0</v>
      </c>
      <c r="C29" s="44">
        <f t="shared" si="2"/>
        <v>0</v>
      </c>
      <c r="D29" s="45">
        <f t="shared" si="2"/>
        <v>0</v>
      </c>
      <c r="E29" s="52">
        <f t="shared" si="2"/>
        <v>-81105.2</v>
      </c>
      <c r="F29" s="52">
        <f t="shared" si="2"/>
        <v>0</v>
      </c>
      <c r="G29" s="52">
        <f t="shared" si="2"/>
        <v>0</v>
      </c>
      <c r="H29" s="53">
        <f t="shared" si="2"/>
        <v>-81105.2</v>
      </c>
    </row>
    <row r="30" spans="1:8" x14ac:dyDescent="0.25">
      <c r="E30" s="54"/>
      <c r="F30" s="54"/>
      <c r="G30" s="54"/>
      <c r="H30" s="54"/>
    </row>
  </sheetData>
  <mergeCells count="3">
    <mergeCell ref="G4:H4"/>
    <mergeCell ref="A6:H6"/>
    <mergeCell ref="B16:D16"/>
  </mergeCells>
  <pageMargins left="0.45" right="0.23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32" sqref="B32"/>
    </sheetView>
  </sheetViews>
  <sheetFormatPr defaultRowHeight="15" outlineLevelRow="1" x14ac:dyDescent="0.25"/>
  <cols>
    <col min="1" max="1" width="38" customWidth="1"/>
    <col min="2" max="2" width="22.5703125" customWidth="1"/>
    <col min="3" max="3" width="25" customWidth="1"/>
    <col min="4" max="4" width="29" customWidth="1"/>
    <col min="5" max="5" width="20" customWidth="1"/>
    <col min="6" max="6" width="20.42578125" customWidth="1"/>
    <col min="7" max="7" width="19.710937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5" customFormat="1" ht="15.75" x14ac:dyDescent="0.25">
      <c r="F1" s="16"/>
      <c r="G1" s="31" t="s">
        <v>22</v>
      </c>
      <c r="H1" s="31"/>
    </row>
    <row r="2" spans="1:8" s="15" customFormat="1" ht="15.75" x14ac:dyDescent="0.25">
      <c r="F2" s="16"/>
      <c r="G2" s="31" t="s">
        <v>0</v>
      </c>
      <c r="H2" s="31"/>
    </row>
    <row r="3" spans="1:8" s="15" customFormat="1" ht="15.75" x14ac:dyDescent="0.25">
      <c r="F3" s="17"/>
      <c r="G3" s="32" t="s">
        <v>1</v>
      </c>
      <c r="H3" s="32"/>
    </row>
    <row r="4" spans="1:8" s="15" customFormat="1" ht="15.75" x14ac:dyDescent="0.25">
      <c r="F4" s="16"/>
      <c r="G4" s="86" t="s">
        <v>12</v>
      </c>
      <c r="H4" s="86"/>
    </row>
    <row r="5" spans="1:8" ht="12" customHeight="1" x14ac:dyDescent="0.25"/>
    <row r="6" spans="1:8" s="1" customFormat="1" ht="19.5" customHeight="1" x14ac:dyDescent="0.25">
      <c r="A6" s="83" t="s">
        <v>32</v>
      </c>
      <c r="B6" s="83"/>
      <c r="C6" s="83"/>
      <c r="D6" s="83"/>
      <c r="E6" s="83"/>
      <c r="F6" s="83"/>
      <c r="G6" s="83"/>
      <c r="H6" s="83"/>
    </row>
    <row r="7" spans="1:8" hidden="1" x14ac:dyDescent="0.25"/>
    <row r="8" spans="1:8" ht="15.75" thickBot="1" x14ac:dyDescent="0.3">
      <c r="H8" s="2" t="s">
        <v>10</v>
      </c>
    </row>
    <row r="9" spans="1:8" s="21" customFormat="1" ht="135.75" customHeight="1" thickBot="1" x14ac:dyDescent="0.3">
      <c r="A9" s="18" t="s">
        <v>2</v>
      </c>
      <c r="B9" s="19" t="s">
        <v>4</v>
      </c>
      <c r="C9" s="19" t="s">
        <v>5</v>
      </c>
      <c r="D9" s="19" t="s">
        <v>36</v>
      </c>
      <c r="E9" s="19" t="s">
        <v>6</v>
      </c>
      <c r="F9" s="19" t="s">
        <v>7</v>
      </c>
      <c r="G9" s="19" t="s">
        <v>8</v>
      </c>
      <c r="H9" s="20" t="s">
        <v>3</v>
      </c>
    </row>
    <row r="10" spans="1:8" s="5" customFormat="1" ht="16.5" customHeight="1" x14ac:dyDescent="0.2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2">
        <v>8</v>
      </c>
    </row>
    <row r="11" spans="1:8" ht="30" outlineLevel="1" x14ac:dyDescent="0.25">
      <c r="A11" s="28" t="s">
        <v>29</v>
      </c>
      <c r="B11" s="8">
        <v>88397.5</v>
      </c>
      <c r="C11" s="8">
        <v>293442.5</v>
      </c>
      <c r="D11" s="8">
        <v>77405.899999999994</v>
      </c>
      <c r="E11" s="8">
        <v>1581450.2</v>
      </c>
      <c r="F11" s="8">
        <v>77010.100000000006</v>
      </c>
      <c r="G11" s="8"/>
      <c r="H11" s="29">
        <f>SUM(B11:G11)</f>
        <v>2117706.2000000002</v>
      </c>
    </row>
    <row r="12" spans="1:8" ht="30" x14ac:dyDescent="0.25">
      <c r="A12" s="28" t="s">
        <v>27</v>
      </c>
      <c r="B12" s="8">
        <v>88397.5</v>
      </c>
      <c r="C12" s="8">
        <v>293442.5</v>
      </c>
      <c r="D12" s="8">
        <v>77405.899999999994</v>
      </c>
      <c r="E12" s="8">
        <v>1578005.2</v>
      </c>
      <c r="F12" s="8">
        <v>80455.100000000006</v>
      </c>
      <c r="G12" s="8"/>
      <c r="H12" s="29">
        <f>SUM(B12:G12)</f>
        <v>2117706.2000000002</v>
      </c>
    </row>
    <row r="13" spans="1:8" ht="36.75" customHeight="1" x14ac:dyDescent="0.25">
      <c r="A13" s="46" t="s">
        <v>39</v>
      </c>
      <c r="B13" s="47"/>
      <c r="C13" s="47"/>
      <c r="D13" s="47"/>
      <c r="E13" s="59">
        <v>-56535.8</v>
      </c>
      <c r="F13" s="47"/>
      <c r="G13" s="47"/>
      <c r="H13" s="9">
        <f>SUM(B13:G13)</f>
        <v>-56535.8</v>
      </c>
    </row>
    <row r="14" spans="1:8" ht="38.25" customHeight="1" thickBot="1" x14ac:dyDescent="0.3">
      <c r="A14" s="10" t="s">
        <v>21</v>
      </c>
      <c r="B14" s="11">
        <f>SUM(B12:B13)</f>
        <v>88397.5</v>
      </c>
      <c r="C14" s="11">
        <f t="shared" ref="C14:H14" si="0">SUM(C12:C13)</f>
        <v>293442.5</v>
      </c>
      <c r="D14" s="11">
        <f t="shared" si="0"/>
        <v>77405.899999999994</v>
      </c>
      <c r="E14" s="11">
        <f t="shared" si="0"/>
        <v>1521469.4</v>
      </c>
      <c r="F14" s="11">
        <f t="shared" si="0"/>
        <v>80455.100000000006</v>
      </c>
      <c r="G14" s="11">
        <f t="shared" si="0"/>
        <v>0</v>
      </c>
      <c r="H14" s="11">
        <f t="shared" si="0"/>
        <v>2061170.4000000001</v>
      </c>
    </row>
    <row r="15" spans="1:8" ht="16.5" thickBot="1" x14ac:dyDescent="0.3">
      <c r="A15" s="12"/>
      <c r="B15" s="13"/>
      <c r="C15" s="13"/>
      <c r="D15" s="13"/>
      <c r="E15" s="13"/>
      <c r="F15" s="13"/>
      <c r="G15" s="13"/>
      <c r="H15" s="13"/>
    </row>
    <row r="16" spans="1:8" ht="24.75" customHeight="1" x14ac:dyDescent="0.25">
      <c r="A16" s="36" t="s">
        <v>19</v>
      </c>
      <c r="B16" s="87" t="s">
        <v>14</v>
      </c>
      <c r="C16" s="88"/>
      <c r="D16" s="89"/>
      <c r="E16" s="37" t="s">
        <v>15</v>
      </c>
      <c r="F16" s="37" t="s">
        <v>16</v>
      </c>
      <c r="G16" s="37" t="s">
        <v>17</v>
      </c>
      <c r="H16" s="38" t="s">
        <v>13</v>
      </c>
    </row>
    <row r="17" spans="1:8" ht="28.5" customHeight="1" x14ac:dyDescent="0.25">
      <c r="A17" s="39" t="s">
        <v>34</v>
      </c>
      <c r="B17" s="74"/>
      <c r="C17" s="74"/>
      <c r="D17" s="62"/>
      <c r="E17" s="60">
        <v>-56535.8</v>
      </c>
      <c r="F17" s="61"/>
      <c r="G17" s="61"/>
      <c r="H17" s="64">
        <f t="shared" ref="H17:H28" si="1">SUM(B17+C17+D17+E17+F17+G17)</f>
        <v>-56535.8</v>
      </c>
    </row>
    <row r="18" spans="1:8" ht="29.25" customHeight="1" x14ac:dyDescent="0.25">
      <c r="A18" s="39"/>
      <c r="B18" s="74"/>
      <c r="C18" s="74"/>
      <c r="D18" s="62"/>
      <c r="E18" s="61"/>
      <c r="F18" s="61"/>
      <c r="G18" s="61"/>
      <c r="H18" s="64">
        <f t="shared" si="1"/>
        <v>0</v>
      </c>
    </row>
    <row r="19" spans="1:8" ht="27.75" hidden="1" customHeight="1" outlineLevel="1" x14ac:dyDescent="0.25">
      <c r="A19" s="39"/>
      <c r="B19" s="74"/>
      <c r="C19" s="74"/>
      <c r="D19" s="62"/>
      <c r="E19" s="61"/>
      <c r="F19" s="61"/>
      <c r="G19" s="61"/>
      <c r="H19" s="64">
        <f>SUM(B19+C19+D19+E19+F19+G19)</f>
        <v>0</v>
      </c>
    </row>
    <row r="20" spans="1:8" ht="33" hidden="1" customHeight="1" outlineLevel="1" x14ac:dyDescent="0.25">
      <c r="A20" s="40"/>
      <c r="B20" s="75"/>
      <c r="C20" s="75"/>
      <c r="D20" s="71"/>
      <c r="E20" s="72"/>
      <c r="F20" s="72"/>
      <c r="G20" s="72"/>
      <c r="H20" s="73">
        <f t="shared" si="1"/>
        <v>0</v>
      </c>
    </row>
    <row r="21" spans="1:8" ht="30.75" hidden="1" customHeight="1" outlineLevel="1" x14ac:dyDescent="0.25">
      <c r="A21" s="40"/>
      <c r="B21" s="75"/>
      <c r="C21" s="75"/>
      <c r="D21" s="71"/>
      <c r="E21" s="72"/>
      <c r="F21" s="72"/>
      <c r="G21" s="72"/>
      <c r="H21" s="73">
        <f t="shared" si="1"/>
        <v>0</v>
      </c>
    </row>
    <row r="22" spans="1:8" ht="30.75" hidden="1" customHeight="1" outlineLevel="1" x14ac:dyDescent="0.25">
      <c r="A22" s="40"/>
      <c r="B22" s="75"/>
      <c r="C22" s="75"/>
      <c r="D22" s="71"/>
      <c r="E22" s="72"/>
      <c r="F22" s="72"/>
      <c r="G22" s="72"/>
      <c r="H22" s="73">
        <f t="shared" si="1"/>
        <v>0</v>
      </c>
    </row>
    <row r="23" spans="1:8" ht="30.75" hidden="1" customHeight="1" outlineLevel="1" x14ac:dyDescent="0.25">
      <c r="A23" s="40"/>
      <c r="B23" s="75"/>
      <c r="C23" s="75"/>
      <c r="D23" s="71"/>
      <c r="E23" s="72"/>
      <c r="F23" s="72"/>
      <c r="G23" s="72"/>
      <c r="H23" s="73">
        <f t="shared" si="1"/>
        <v>0</v>
      </c>
    </row>
    <row r="24" spans="1:8" ht="30.75" hidden="1" customHeight="1" outlineLevel="1" x14ac:dyDescent="0.25">
      <c r="A24" s="40"/>
      <c r="B24" s="75"/>
      <c r="C24" s="75"/>
      <c r="D24" s="71"/>
      <c r="E24" s="72"/>
      <c r="F24" s="72"/>
      <c r="G24" s="72"/>
      <c r="H24" s="73">
        <f t="shared" si="1"/>
        <v>0</v>
      </c>
    </row>
    <row r="25" spans="1:8" ht="30.75" hidden="1" customHeight="1" outlineLevel="1" x14ac:dyDescent="0.25">
      <c r="A25" s="40"/>
      <c r="B25" s="75"/>
      <c r="C25" s="75"/>
      <c r="D25" s="71"/>
      <c r="E25" s="72"/>
      <c r="F25" s="72"/>
      <c r="G25" s="72"/>
      <c r="H25" s="73">
        <f t="shared" si="1"/>
        <v>0</v>
      </c>
    </row>
    <row r="26" spans="1:8" ht="30.75" hidden="1" customHeight="1" outlineLevel="1" x14ac:dyDescent="0.25">
      <c r="A26" s="40"/>
      <c r="B26" s="76"/>
      <c r="C26" s="75"/>
      <c r="D26" s="71"/>
      <c r="E26" s="72"/>
      <c r="F26" s="72"/>
      <c r="G26" s="72"/>
      <c r="H26" s="73">
        <f t="shared" si="1"/>
        <v>0</v>
      </c>
    </row>
    <row r="27" spans="1:8" ht="18.75" customHeight="1" collapsed="1" x14ac:dyDescent="0.25">
      <c r="A27" s="40"/>
      <c r="B27" s="75"/>
      <c r="C27" s="75"/>
      <c r="D27" s="71"/>
      <c r="E27" s="72"/>
      <c r="F27" s="72"/>
      <c r="G27" s="72"/>
      <c r="H27" s="73">
        <f t="shared" si="1"/>
        <v>0</v>
      </c>
    </row>
    <row r="28" spans="1:8" ht="12" customHeight="1" x14ac:dyDescent="0.25">
      <c r="A28" s="42"/>
      <c r="B28" s="75"/>
      <c r="C28" s="75"/>
      <c r="D28" s="71"/>
      <c r="E28" s="72"/>
      <c r="F28" s="72"/>
      <c r="G28" s="72"/>
      <c r="H28" s="73">
        <f t="shared" si="1"/>
        <v>0</v>
      </c>
    </row>
    <row r="29" spans="1:8" s="24" customFormat="1" ht="15.75" thickBot="1" x14ac:dyDescent="0.3">
      <c r="A29" s="43" t="s">
        <v>18</v>
      </c>
      <c r="B29" s="44">
        <f t="shared" ref="B29:H29" si="2">SUM(B17:B28)</f>
        <v>0</v>
      </c>
      <c r="C29" s="44">
        <f t="shared" si="2"/>
        <v>0</v>
      </c>
      <c r="D29" s="45">
        <f t="shared" si="2"/>
        <v>0</v>
      </c>
      <c r="E29" s="52">
        <f t="shared" si="2"/>
        <v>-56535.8</v>
      </c>
      <c r="F29" s="52">
        <f t="shared" si="2"/>
        <v>0</v>
      </c>
      <c r="G29" s="52">
        <f t="shared" si="2"/>
        <v>0</v>
      </c>
      <c r="H29" s="53">
        <f t="shared" si="2"/>
        <v>-56535.8</v>
      </c>
    </row>
    <row r="30" spans="1:8" x14ac:dyDescent="0.25">
      <c r="E30" s="54"/>
      <c r="F30" s="54"/>
      <c r="G30" s="54"/>
      <c r="H30" s="54"/>
    </row>
  </sheetData>
  <mergeCells count="3">
    <mergeCell ref="G4:H4"/>
    <mergeCell ref="A6:H6"/>
    <mergeCell ref="B16:D16"/>
  </mergeCells>
  <pageMargins left="0.42" right="0.28999999999999998" top="0.74803149606299213" bottom="0.74803149606299213" header="0.31496062992125984" footer="0.31496062992125984"/>
  <pageSetup paperSize="9" scale="7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6</vt:lpstr>
      <vt:lpstr>изм мбт 2014г</vt:lpstr>
      <vt:lpstr>изм 2015</vt:lpstr>
      <vt:lpstr>изм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2014-12-22T06:15:46Z</dcterms:modified>
</cp:coreProperties>
</file>